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0FBAEF96-FCDE-4B0A-B7FC-2BEBDB2BA69D}" xr6:coauthVersionLast="47" xr6:coauthVersionMax="47" xr10:uidLastSave="{00000000-0000-0000-0000-000000000000}"/>
  <bookViews>
    <workbookView xWindow="-27576" yWindow="-252" windowWidth="18048" windowHeight="10164" xr2:uid="{17BE1E1C-587C-4230-A5F4-2CCBABD0F496}"/>
  </bookViews>
  <sheets>
    <sheet name="Figure 3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2" i="1" s="1"/>
  <c r="B12" i="1"/>
  <c r="E9" i="1"/>
  <c r="E13" i="1"/>
  <c r="E11" i="1"/>
  <c r="E10" i="1"/>
  <c r="E8" i="1" l="1"/>
</calcChain>
</file>

<file path=xl/sharedStrings.xml><?xml version="1.0" encoding="utf-8"?>
<sst xmlns="http://schemas.openxmlformats.org/spreadsheetml/2006/main" count="17" uniqueCount="17">
  <si>
    <t>Unit: USD</t>
  </si>
  <si>
    <t>Income status</t>
  </si>
  <si>
    <t>Core</t>
  </si>
  <si>
    <t>Earmarked</t>
  </si>
  <si>
    <t>Total OAD</t>
  </si>
  <si>
    <t>Countries/territories count</t>
  </si>
  <si>
    <t xml:space="preserve">High-income </t>
  </si>
  <si>
    <t xml:space="preserve">Upper middle-income </t>
  </si>
  <si>
    <t xml:space="preserve">Lower middle-income </t>
  </si>
  <si>
    <t xml:space="preserve">Low-income </t>
  </si>
  <si>
    <t>Non-crisis-affected countries*</t>
  </si>
  <si>
    <t>Crisis-affected*</t>
  </si>
  <si>
    <t>* The non-crisis-affected and crisis-affected UN programming countries are integrated by a variety of income levels</t>
  </si>
  <si>
    <t>Note: Venezuela has been temporarily unclassified as of July 2021 pending release of revised national accounts statistics. Thus, expenditure on OAD in Venezuela is only depicted within the crisis-affected countries.</t>
  </si>
  <si>
    <t>Figure 36: UN development and humanitarian expenses in UN programming countries by income status, 
2024 (US$ billion)</t>
  </si>
  <si>
    <t>Source:  Report of the Secretary-General (A/81/75/Add.1-E/2026/61/Add.1) and World Bank.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</si>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</sst>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64" fontId="0" fillId="0" borderId="0" xfId="1" applyNumberFormat="1" applyFont="1"/>
    <xf numFmtId="0" fontId="0" fillId="0" borderId="2" xfId="0" applyBorder="1"/>
    <xf numFmtId="164" fontId="0" fillId="0" borderId="2" xfId="1" applyNumberFormat="1" applyFont="1" applyBorder="1"/>
    <xf numFmtId="0" fontId="4" fillId="0" borderId="0" xfId="0" applyFont="1"/>
    <xf numFmtId="0" fontId="5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624B-CD9E-453E-A0A0-94930C480B3B}">
  <dimension ref="A1:L28"/>
  <sheetViews>
    <sheetView showGridLines="0" tabSelected="1" workbookViewId="0">
      <selection activeCell="F3" sqref="F3"/>
    </sheetView>
  </sheetViews>
  <sheetFormatPr defaultRowHeight="14.5" x14ac:dyDescent="0.35"/>
  <cols>
    <col min="1" max="1" width="37.26953125" customWidth="1"/>
    <col min="2" max="5" width="21.7265625" customWidth="1"/>
    <col min="6" max="6" width="25.7265625" customWidth="1"/>
  </cols>
  <sheetData>
    <row r="1" spans="1:12" ht="18.5" x14ac:dyDescent="0.45">
      <c r="A1" s="7" t="s">
        <v>14</v>
      </c>
    </row>
    <row r="2" spans="1:12" x14ac:dyDescent="0.35">
      <c r="A2" s="1" t="s">
        <v>0</v>
      </c>
    </row>
    <row r="3" spans="1:12" x14ac:dyDescent="0.35">
      <c r="A3" t="s">
        <v>15</v>
      </c>
    </row>
    <row r="7" spans="1:12" ht="24.4" customHeight="1" x14ac:dyDescent="0.35">
      <c r="A7" s="2" t="s">
        <v>1</v>
      </c>
      <c r="B7" s="2" t="s">
        <v>2</v>
      </c>
      <c r="C7" s="2" t="s">
        <v>3</v>
      </c>
      <c r="D7" s="2" t="s">
        <v>16</v>
      </c>
      <c r="E7" s="2" t="s">
        <v>4</v>
      </c>
      <c r="F7" s="2" t="s">
        <v>5</v>
      </c>
    </row>
    <row r="8" spans="1:12" x14ac:dyDescent="0.35">
      <c r="A8" t="s">
        <v>6</v>
      </c>
      <c r="B8" s="3">
        <v>109585188.04960996</v>
      </c>
      <c r="C8" s="3">
        <v>357386559.82985395</v>
      </c>
      <c r="D8" s="3">
        <v>67626935</v>
      </c>
      <c r="E8" s="3">
        <f>SUM(B8:C8)</f>
        <v>466971747.87946391</v>
      </c>
      <c r="F8">
        <v>31</v>
      </c>
      <c r="J8">
        <v>0.10958518804960996</v>
      </c>
      <c r="K8">
        <v>0.35738655982985396</v>
      </c>
      <c r="L8">
        <v>6.7626934999999999E-2</v>
      </c>
    </row>
    <row r="9" spans="1:12" x14ac:dyDescent="0.35">
      <c r="A9" t="s">
        <v>7</v>
      </c>
      <c r="B9" s="3">
        <v>681818431.35001957</v>
      </c>
      <c r="C9" s="3">
        <v>5844095430.8757896</v>
      </c>
      <c r="D9" s="3">
        <v>666751901</v>
      </c>
      <c r="E9" s="3">
        <f t="shared" ref="E9:E13" si="0">SUM(B9:C9)</f>
        <v>6525913862.2258091</v>
      </c>
      <c r="F9">
        <v>54</v>
      </c>
      <c r="J9">
        <v>0.68181843135001963</v>
      </c>
      <c r="K9">
        <v>5.8440954308757895</v>
      </c>
      <c r="L9">
        <v>0.66675190100000004</v>
      </c>
    </row>
    <row r="10" spans="1:12" x14ac:dyDescent="0.35">
      <c r="A10" t="s">
        <v>8</v>
      </c>
      <c r="B10" s="3">
        <v>2198319521.0708079</v>
      </c>
      <c r="C10" s="3">
        <v>8159127252.6602306</v>
      </c>
      <c r="D10" s="3">
        <v>1162726380.55</v>
      </c>
      <c r="E10" s="3">
        <f t="shared" si="0"/>
        <v>10357446773.731039</v>
      </c>
      <c r="F10">
        <v>50</v>
      </c>
      <c r="J10">
        <v>2.198319521070808</v>
      </c>
      <c r="K10">
        <v>8.1591272526602303</v>
      </c>
      <c r="L10">
        <v>1.1627263805499999</v>
      </c>
    </row>
    <row r="11" spans="1:12" x14ac:dyDescent="0.35">
      <c r="A11" t="s">
        <v>9</v>
      </c>
      <c r="B11" s="3">
        <v>1513771128.6382999</v>
      </c>
      <c r="C11" s="3">
        <v>13441130544.876099</v>
      </c>
      <c r="D11" s="3">
        <v>1581578789.5</v>
      </c>
      <c r="E11" s="3">
        <f t="shared" si="0"/>
        <v>14954901673.514399</v>
      </c>
      <c r="F11">
        <v>26</v>
      </c>
      <c r="J11">
        <v>1.5137711286383</v>
      </c>
      <c r="K11">
        <v>13.441130544876099</v>
      </c>
      <c r="L11">
        <v>1.5815787895</v>
      </c>
    </row>
    <row r="12" spans="1:12" ht="39" customHeight="1" x14ac:dyDescent="0.35">
      <c r="A12" t="s">
        <v>10</v>
      </c>
      <c r="B12" s="3">
        <f>J12*1000000000</f>
        <v>2080796336.720247</v>
      </c>
      <c r="C12" s="3">
        <f>K12*1000000000</f>
        <v>7992362741.4181747</v>
      </c>
      <c r="D12" s="3">
        <f>L12*1000000000</f>
        <v>1085991423.55</v>
      </c>
      <c r="E12" s="3">
        <f t="shared" si="0"/>
        <v>10073159078.138422</v>
      </c>
      <c r="F12">
        <v>123</v>
      </c>
      <c r="J12">
        <v>2.0807963367202471</v>
      </c>
      <c r="K12">
        <v>7.9923627414181748</v>
      </c>
      <c r="L12">
        <v>1.0859914235499999</v>
      </c>
    </row>
    <row r="13" spans="1:12" x14ac:dyDescent="0.35">
      <c r="A13" s="4" t="s">
        <v>11</v>
      </c>
      <c r="B13" s="5">
        <v>2786752199.8400011</v>
      </c>
      <c r="C13" s="5">
        <v>23729928904.849998</v>
      </c>
      <c r="D13" s="5">
        <v>23729928904.849998</v>
      </c>
      <c r="E13" s="5">
        <f t="shared" si="0"/>
        <v>26516681104.689999</v>
      </c>
      <c r="F13" s="4">
        <v>39</v>
      </c>
      <c r="J13">
        <v>2.44073483710849</v>
      </c>
      <c r="K13">
        <v>19.991478522283796</v>
      </c>
      <c r="L13">
        <v>2.3971334125000001</v>
      </c>
    </row>
    <row r="16" spans="1:12" x14ac:dyDescent="0.35">
      <c r="A16" s="6" t="s">
        <v>12</v>
      </c>
    </row>
    <row r="17" spans="1:5" x14ac:dyDescent="0.35">
      <c r="A17" s="6" t="s">
        <v>13</v>
      </c>
      <c r="B17" s="3"/>
      <c r="C17" s="3"/>
      <c r="D17" s="3"/>
      <c r="E17" s="3"/>
    </row>
    <row r="18" spans="1:5" x14ac:dyDescent="0.35">
      <c r="B18" s="3"/>
      <c r="C18" s="3"/>
      <c r="D18" s="3"/>
      <c r="E18" s="3"/>
    </row>
    <row r="19" spans="1:5" x14ac:dyDescent="0.35">
      <c r="B19" s="3"/>
      <c r="C19" s="3"/>
      <c r="D19" s="3"/>
      <c r="E19" s="3"/>
    </row>
    <row r="20" spans="1:5" x14ac:dyDescent="0.35">
      <c r="B20" s="3"/>
      <c r="C20" s="3"/>
      <c r="D20" s="3"/>
      <c r="E20" s="3"/>
    </row>
    <row r="21" spans="1:5" x14ac:dyDescent="0.35">
      <c r="B21" s="3"/>
      <c r="C21" s="3"/>
      <c r="D21" s="3"/>
      <c r="E21" s="3"/>
    </row>
    <row r="22" spans="1:5" x14ac:dyDescent="0.35">
      <c r="B22" s="3"/>
      <c r="C22" s="3"/>
      <c r="D22" s="3"/>
      <c r="E22" s="3"/>
    </row>
    <row r="23" spans="1:5" x14ac:dyDescent="0.35">
      <c r="B23" s="3"/>
      <c r="C23" s="3"/>
      <c r="D23" s="3"/>
      <c r="E23" s="3"/>
    </row>
    <row r="24" spans="1:5" x14ac:dyDescent="0.35">
      <c r="B24" s="3"/>
      <c r="C24" s="3"/>
      <c r="D24" s="3"/>
      <c r="E24" s="3"/>
    </row>
    <row r="25" spans="1:5" x14ac:dyDescent="0.35">
      <c r="B25" s="3"/>
      <c r="C25" s="3"/>
      <c r="D25" s="3"/>
      <c r="E25" s="3"/>
    </row>
    <row r="26" spans="1:5" x14ac:dyDescent="0.35">
      <c r="B26" s="3"/>
      <c r="C26" s="3"/>
      <c r="D26" s="3"/>
      <c r="E26" s="3"/>
    </row>
    <row r="27" spans="1:5" x14ac:dyDescent="0.35">
      <c r="B27" s="3"/>
      <c r="C27" s="3"/>
      <c r="D27" s="3"/>
      <c r="E27" s="3"/>
    </row>
    <row r="28" spans="1:5" x14ac:dyDescent="0.35">
      <c r="B28" s="3"/>
      <c r="C28" s="3"/>
      <c r="D28" s="3"/>
      <c r="E2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2024-08-30T13:41:08Z</dcterms:created>
  <dcterms:modified xsi:type="dcterms:W3CDTF">2026-07-20T20:36:23Z</dcterms:modified>
</cp:coreProperties>
</file>