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418627BA-8F32-48C9-A89D-CE533B282C10}" xr6:coauthVersionLast="47" xr6:coauthVersionMax="47" xr10:uidLastSave="{00000000-0000-0000-0000-000000000000}"/>
  <bookViews>
    <workbookView xWindow="-110" yWindow="-110" windowWidth="19420" windowHeight="11500" xr2:uid="{8EDBD276-FCD3-44FA-B222-05678750FFC2}"/>
  </bookViews>
  <sheets>
    <sheet name="Figure 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1" i="1"/>
  <c r="G10" i="1"/>
  <c r="G9" i="1"/>
  <c r="G8" i="1"/>
  <c r="F9" i="1"/>
  <c r="F10" i="1"/>
  <c r="F11" i="1"/>
  <c r="F12" i="1"/>
  <c r="F13" i="1"/>
  <c r="F14" i="1"/>
  <c r="F15" i="1"/>
  <c r="F16" i="1"/>
  <c r="F17" i="1"/>
  <c r="F8" i="1"/>
</calcChain>
</file>

<file path=xl/sharedStrings.xml><?xml version="1.0" encoding="utf-8"?>
<sst xmlns="http://schemas.openxmlformats.org/spreadsheetml/2006/main" count="20" uniqueCount="20">
  <si>
    <t>Unit: USD</t>
  </si>
  <si>
    <t>Contributor Name</t>
  </si>
  <si>
    <t>Core</t>
  </si>
  <si>
    <t>Inter-agency pooled funds</t>
  </si>
  <si>
    <t>Single-agency thematic funds</t>
  </si>
  <si>
    <t>Earmarked excluding pooled  and thematic funds</t>
  </si>
  <si>
    <t>Total contributions</t>
  </si>
  <si>
    <t>Percentage of core within total UN OAD contributions</t>
  </si>
  <si>
    <t>United States</t>
  </si>
  <si>
    <t>Germany</t>
  </si>
  <si>
    <t>European Union</t>
  </si>
  <si>
    <t>United Kingdom</t>
  </si>
  <si>
    <t>Canada</t>
  </si>
  <si>
    <t>Japan</t>
  </si>
  <si>
    <t>Netherlands</t>
  </si>
  <si>
    <t>Norway</t>
  </si>
  <si>
    <t>Sweden</t>
  </si>
  <si>
    <t>Republic of Korea</t>
  </si>
  <si>
    <t>Source:   Report of the Secretary-General (A/81/75/Add.1-E/2026/61/Add.1).</t>
  </si>
  <si>
    <t>Figure 16: Funding composition for UN development and humanitarian assistance: Top OECD-DAC contributors,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</si>
</sst>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2" xfId="0" applyNumberFormat="1" applyBorder="1"/>
    <xf numFmtId="0" fontId="5" fillId="0" borderId="0" xfId="0" applyFont="1"/>
    <xf numFmtId="0" fontId="0" fillId="0" borderId="0" xfId="0" applyAlignment="1">
      <alignment horizontal="left" indent="3"/>
    </xf>
    <xf numFmtId="0" fontId="0" fillId="0" borderId="2" xfId="0" applyBorder="1" applyAlignment="1">
      <alignment horizontal="left" indent="3"/>
    </xf>
    <xf numFmtId="10" fontId="0" fillId="0" borderId="0" xfId="1" applyNumberFormat="1" applyFont="1" applyAlignment="1">
      <alignment horizontal="center"/>
    </xf>
    <xf numFmtId="10" fontId="0" fillId="0" borderId="2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990E-CD85-4675-8CB2-29AE3FAFDFBE}">
  <dimension ref="A1:G17"/>
  <sheetViews>
    <sheetView showGridLines="0" tabSelected="1" workbookViewId="0"/>
  </sheetViews>
  <sheetFormatPr defaultRowHeight="14.5" x14ac:dyDescent="0.35"/>
  <cols>
    <col min="1" max="7" width="21.81640625" customWidth="1"/>
  </cols>
  <sheetData>
    <row r="1" spans="1:7" ht="18.5" x14ac:dyDescent="0.45">
      <c r="A1" s="7" t="s">
        <v>19</v>
      </c>
    </row>
    <row r="2" spans="1:7" x14ac:dyDescent="0.35">
      <c r="A2" s="1" t="s">
        <v>0</v>
      </c>
    </row>
    <row r="3" spans="1:7" x14ac:dyDescent="0.35">
      <c r="A3" s="2" t="s">
        <v>18</v>
      </c>
    </row>
    <row r="7" spans="1:7" s="4" customFormat="1" ht="43.5" x14ac:dyDescent="0.3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 spans="1:7" x14ac:dyDescent="0.35">
      <c r="A8" s="8" t="s">
        <v>8</v>
      </c>
      <c r="B8" s="5">
        <v>1074775.4864186549</v>
      </c>
      <c r="C8" s="5">
        <v>107010</v>
      </c>
      <c r="D8" s="5">
        <v>4087.4109199999998</v>
      </c>
      <c r="E8" s="5">
        <v>9775137.0658217352</v>
      </c>
      <c r="F8" s="5">
        <f>SUM(B8:E8)</f>
        <v>10961009.96316039</v>
      </c>
      <c r="G8" s="10">
        <f>B8/F8</f>
        <v>9.8054421082632126E-2</v>
      </c>
    </row>
    <row r="9" spans="1:7" x14ac:dyDescent="0.35">
      <c r="A9" s="8" t="s">
        <v>9</v>
      </c>
      <c r="B9" s="5">
        <v>684667.84772215027</v>
      </c>
      <c r="C9" s="5">
        <v>441706.24293999991</v>
      </c>
      <c r="D9" s="5">
        <v>104516.06934999999</v>
      </c>
      <c r="E9" s="5">
        <v>2752685.2801906443</v>
      </c>
      <c r="F9" s="5">
        <f t="shared" ref="F9:F17" si="0">SUM(B9:E9)</f>
        <v>3983575.4402027945</v>
      </c>
      <c r="G9" s="10">
        <f t="shared" ref="G9:G17" si="1">B9/F9</f>
        <v>0.17187269527078303</v>
      </c>
    </row>
    <row r="10" spans="1:7" x14ac:dyDescent="0.35">
      <c r="A10" s="8" t="s">
        <v>10</v>
      </c>
      <c r="B10" s="5">
        <v>95601.797000000006</v>
      </c>
      <c r="C10" s="5">
        <v>198320.2791199999</v>
      </c>
      <c r="D10" s="5">
        <v>5859.32125</v>
      </c>
      <c r="E10" s="5">
        <v>3160247.9163538171</v>
      </c>
      <c r="F10" s="5">
        <f t="shared" si="0"/>
        <v>3460029.313723817</v>
      </c>
      <c r="G10" s="10">
        <f t="shared" si="1"/>
        <v>2.7630343078541626E-2</v>
      </c>
    </row>
    <row r="11" spans="1:7" x14ac:dyDescent="0.35">
      <c r="A11" s="8" t="s">
        <v>11</v>
      </c>
      <c r="B11" s="5">
        <v>434993.99225623667</v>
      </c>
      <c r="C11" s="5">
        <v>381767.24990000017</v>
      </c>
      <c r="D11" s="5">
        <v>79734.828300000008</v>
      </c>
      <c r="E11" s="5">
        <v>1639540.1791228945</v>
      </c>
      <c r="F11" s="5">
        <f t="shared" si="0"/>
        <v>2536036.2495791316</v>
      </c>
      <c r="G11" s="10">
        <f t="shared" si="1"/>
        <v>0.17152514768999308</v>
      </c>
    </row>
    <row r="12" spans="1:7" x14ac:dyDescent="0.35">
      <c r="A12" s="8" t="s">
        <v>12</v>
      </c>
      <c r="B12" s="5">
        <v>340186.28661909362</v>
      </c>
      <c r="C12" s="5">
        <v>147684.20007000002</v>
      </c>
      <c r="D12" s="5">
        <v>4870.4434300000003</v>
      </c>
      <c r="E12" s="5">
        <v>950237.53047076927</v>
      </c>
      <c r="F12" s="5">
        <f t="shared" si="0"/>
        <v>1442978.4605898629</v>
      </c>
      <c r="G12" s="10">
        <f t="shared" si="1"/>
        <v>0.23575285141819216</v>
      </c>
    </row>
    <row r="13" spans="1:7" x14ac:dyDescent="0.35">
      <c r="A13" s="8" t="s">
        <v>13</v>
      </c>
      <c r="B13" s="5">
        <v>386281.68082637945</v>
      </c>
      <c r="C13" s="5">
        <v>8503.0238599999993</v>
      </c>
      <c r="D13" s="5">
        <v>4377.00767</v>
      </c>
      <c r="E13" s="5">
        <v>841892.75967340718</v>
      </c>
      <c r="F13" s="5">
        <f t="shared" si="0"/>
        <v>1241054.4720297866</v>
      </c>
      <c r="G13" s="10">
        <f t="shared" si="1"/>
        <v>0.31125280117205711</v>
      </c>
    </row>
    <row r="14" spans="1:7" x14ac:dyDescent="0.35">
      <c r="A14" s="8" t="s">
        <v>15</v>
      </c>
      <c r="B14" s="5">
        <v>331123.03198404453</v>
      </c>
      <c r="C14" s="5">
        <v>213972.84964000006</v>
      </c>
      <c r="D14" s="5">
        <v>40282.490210000004</v>
      </c>
      <c r="E14" s="5">
        <v>654399.0032757069</v>
      </c>
      <c r="F14" s="5">
        <f t="shared" si="0"/>
        <v>1239777.3751097515</v>
      </c>
      <c r="G14" s="10">
        <f t="shared" si="1"/>
        <v>0.26708265421824773</v>
      </c>
    </row>
    <row r="15" spans="1:7" x14ac:dyDescent="0.35">
      <c r="A15" s="8" t="s">
        <v>17</v>
      </c>
      <c r="B15" s="5">
        <v>167250.48125217372</v>
      </c>
      <c r="C15" s="5">
        <v>72009.303819999986</v>
      </c>
      <c r="D15" s="5">
        <v>9483.5586400000011</v>
      </c>
      <c r="E15" s="5">
        <v>712711.95738780627</v>
      </c>
      <c r="F15" s="5">
        <f t="shared" si="0"/>
        <v>961455.30109998002</v>
      </c>
      <c r="G15" s="10">
        <f t="shared" si="1"/>
        <v>0.17395554537046715</v>
      </c>
    </row>
    <row r="16" spans="1:7" x14ac:dyDescent="0.35">
      <c r="A16" s="8" t="s">
        <v>14</v>
      </c>
      <c r="B16" s="5">
        <v>250277.9388320313</v>
      </c>
      <c r="C16" s="5">
        <v>257812.91996999999</v>
      </c>
      <c r="D16" s="5">
        <v>42773.939159999994</v>
      </c>
      <c r="E16" s="5">
        <v>402667.85823735641</v>
      </c>
      <c r="F16" s="5">
        <f t="shared" si="0"/>
        <v>953532.65619938762</v>
      </c>
      <c r="G16" s="10">
        <f t="shared" si="1"/>
        <v>0.26247442833221346</v>
      </c>
    </row>
    <row r="17" spans="1:7" x14ac:dyDescent="0.35">
      <c r="A17" s="9" t="s">
        <v>16</v>
      </c>
      <c r="B17" s="6">
        <v>159504.42277519946</v>
      </c>
      <c r="C17" s="6">
        <v>185778.96853000004</v>
      </c>
      <c r="D17" s="6">
        <v>98197.807180000003</v>
      </c>
      <c r="E17" s="6">
        <v>505890.17752283823</v>
      </c>
      <c r="F17" s="6">
        <f t="shared" si="0"/>
        <v>949371.37600803771</v>
      </c>
      <c r="G17" s="11">
        <f t="shared" si="1"/>
        <v>0.16801056657710844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2024-08-30T13:27:02Z</dcterms:created>
  <dcterms:modified xsi:type="dcterms:W3CDTF">2026-07-21T21:26:33Z</dcterms:modified>
</cp:coreProperties>
</file>