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Financing the UNDS\2025 Financing UNDS\Figures\Data Files\"/>
    </mc:Choice>
  </mc:AlternateContent>
  <xr:revisionPtr revIDLastSave="0" documentId="8_{DE88CC87-8443-4A05-8A20-41BB51F4B717}" xr6:coauthVersionLast="47" xr6:coauthVersionMax="47" xr10:uidLastSave="{00000000-0000-0000-0000-000000000000}"/>
  <bookViews>
    <workbookView xWindow="-110" yWindow="-110" windowWidth="19420" windowHeight="11500" xr2:uid="{90BEEF29-B246-490D-A651-5B30210D167F}"/>
  </bookViews>
  <sheets>
    <sheet name="Figure 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[1]RW!$A$1:$Y$54</definedName>
    <definedName name="__RW2">[1]RW!$A$55:$Y$218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'[2]New 1'!$B$3:$B$8</definedName>
    <definedName name="__xlchart.v1.1" hidden="1">'[2]New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'[2]New 1'!$B$3:$B$8</definedName>
    <definedName name="__xlchart.v1.18" hidden="1">'[2]New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'[2]New 1'!$B$3:$B$8</definedName>
    <definedName name="__xlchart.v1.35" hidden="1">'[2]New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'[2]New 1'!$B$3:$B$8</definedName>
    <definedName name="__xlchart.v1.52" hidden="1">'[2]New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'[2]New 1'!$B$3:$B$8</definedName>
    <definedName name="__xlchart.v1.69" hidden="1">'[2]New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'[3]New 2'!$A$5</definedName>
    <definedName name="__xlchart.v1.86" hidden="1">'[3]New 2'!$A$6</definedName>
    <definedName name="__xlchart.v1.87" hidden="1">'[3]New 2'!$B$3:$C$3</definedName>
    <definedName name="__xlchart.v1.88" hidden="1">'[3]New 2'!$B$5:$C$5</definedName>
    <definedName name="__xlchart.v1.89" hidden="1">'[3]New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[1]RW!$A$1:$Y$54</definedName>
    <definedName name="_RW2">[1]RW!$A$55:$Y$218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'[4]OECD.Stat export'!$1:$1048576</definedName>
    <definedName name="b">'[5]OECD.Stat export'!$1:$1048576</definedName>
    <definedName name="Blank">[6]Sheet1!$C$8</definedName>
    <definedName name="countries">#REF!</definedName>
    <definedName name="Crisis10">[7]CONSOLIDATED!#REF!</definedName>
    <definedName name="Crisis11">[7]CONSOLIDATED!#REF!</definedName>
    <definedName name="Crisis12">[7]CONSOLIDATED!#REF!</definedName>
    <definedName name="Crisis13">[7]CONSOLIDATED!#REF!</definedName>
    <definedName name="Crisis14">[7]CONSOLIDATED!#REF!</definedName>
    <definedName name="Crisis15">[7]CONSOLIDATED!#REF!</definedName>
    <definedName name="Crisis16">[7]CONSOLIDATED!#REF!</definedName>
    <definedName name="Crisis17">[7]CONSOLIDATED!#REF!</definedName>
    <definedName name="Crisis2010">[7]CONSOLIDATED!#REF!</definedName>
    <definedName name="Crisis2011">[7]CONSOLIDATED!#REF!</definedName>
    <definedName name="Crisis2012">[7]CONSOLIDATED!#REF!</definedName>
    <definedName name="Crisis2013">[7]CONSOLIDATED!#REF!</definedName>
    <definedName name="Crisis2014">[7]CONSOLIDATED!#REF!</definedName>
    <definedName name="Crisis2015">[7]CONSOLIDATED!#REF!</definedName>
    <definedName name="Crisis2016">[7]CONSOLIDATED!#REF!</definedName>
    <definedName name="Crisis2017">[7]CONSOLIDATED!#REF!</definedName>
    <definedName name="CrisisAfected2012">[8]CONSOLIDATED!#REF!</definedName>
    <definedName name="crisisAffected">[8]CONSOLIDATED!#REF!</definedName>
    <definedName name="crisisAffected2010">[8]CONSOLIDATED!#REF!</definedName>
    <definedName name="CrisisAffected2011">[8]CONSOLIDATED!#REF!</definedName>
    <definedName name="CrisisAffected2012">[8]CONSOLIDATED!#REF!</definedName>
    <definedName name="CrisisAffected2013">[8]CONSOLIDATED!#REF!</definedName>
    <definedName name="CrisisAffected2014">[8]CONSOLIDATED!#REF!</definedName>
    <definedName name="CrisisAffected2015">[8]CONSOLIDATED!#REF!</definedName>
    <definedName name="CrisisAffected2016">[8]CONSOLIDATED!#REF!</definedName>
    <definedName name="CrisisAffected2017">[8]CONSOLIDATED!#REF!</definedName>
    <definedName name="D">'[9]OECD.Stat export'!$1:$1048576</definedName>
    <definedName name="DATA">#REF!</definedName>
    <definedName name="DESC">#REF!</definedName>
    <definedName name="DESC1">#REF!</definedName>
    <definedName name="DESC2">#REF!</definedName>
    <definedName name="e">'[10]OECD.Stat export'!$1:$1048576</definedName>
    <definedName name="EarmarkingByDonor">#REF!</definedName>
    <definedName name="ECADATA">[11]ECA!$A$8:$S$65536</definedName>
    <definedName name="ECEDATA">[11]ECE!$A$8:$S$65536</definedName>
    <definedName name="ECLACDATA">[11]ECLAC!$A$8:$S$65536</definedName>
    <definedName name="ESCAPDATA">[11]ESCAP!$A$8:$S$65536</definedName>
    <definedName name="ESCWADATA">[11]ESCWA!$A$8:$S$65536</definedName>
    <definedName name="F">'[12]OECD.Stat export'!$1:$1048576</definedName>
    <definedName name="FAODATA">[11]FAO!$A$8:$S$65536</definedName>
    <definedName name="figure19" hidden="1">#REF!</definedName>
    <definedName name="G">'[13]OECD.Stat export'!$1:$1048576</definedName>
    <definedName name="H">'[14]OECD.Stat export'!$1:$1048576</definedName>
    <definedName name="I">'[15]OECD.Stat export'!$1:$1048576</definedName>
    <definedName name="IAEADATA">[11]IAEA!$A$8:$S$65536</definedName>
    <definedName name="ICAODATA">[11]ICAO!$A$8:$S$65536</definedName>
    <definedName name="IFADDATA">[11]IFAD!$A$8:$S$65536</definedName>
    <definedName name="ILODATA">[11]ILO!$A$8:$S$65536</definedName>
    <definedName name="IMODATA">[11]IMO!$A$8:$S$65536</definedName>
    <definedName name="INPUT">#REF!</definedName>
    <definedName name="ITCDATA">[11]ITC!$A$8:$R$65536</definedName>
    <definedName name="ITUDATA">[11]ITU!$A$8:$S$65536</definedName>
    <definedName name="J">'[16]OECD.Stat export'!$1:$1048576</definedName>
    <definedName name="K">'[17]OECD.Stat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[11]OCHA!$A$8:$S$65536</definedName>
    <definedName name="ODA">'[18]OECD.Stat export'!$1:$1048576</definedName>
    <definedName name="PB">'[19]OECD.Stat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'[20]OECD.Stat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[11]UNAIDS!$A$8:$S$65536</definedName>
    <definedName name="UNAMET1">#REF!</definedName>
    <definedName name="UNAMET2">#REF!</definedName>
    <definedName name="UNAVEM">#REF!</definedName>
    <definedName name="UNCDFDATA">[11]UNCDF!$A$8:$S$65536</definedName>
    <definedName name="UNCTADDATA">[11]UNCTAD!$A$8:$S$65536</definedName>
    <definedName name="UNDESADATA">[11]UNDESA!$A$8:$S$65536</definedName>
    <definedName name="UNDPDATA">[11]UNDP!$A$8:$R$65536</definedName>
    <definedName name="UNEPDATA">[11]UNEP!$A$8:$S$65536</definedName>
    <definedName name="UNESCODATA">[11]UNESCO!$A$8:$S$65536</definedName>
    <definedName name="UNFPADATA">[11]UNFPA!$A$8:$R$65536</definedName>
    <definedName name="UNHabitatsDATA">[11]UNHabitat!$A$8:$S$65536</definedName>
    <definedName name="UNHCRDATA">[11]UNHCR!$A$9:$R$65536</definedName>
    <definedName name="UNICEFDATA">[11]UNICEF!$A$8:$R$65536</definedName>
    <definedName name="UNIDODATA">[11]UNIDO!$A$8:$S$65536</definedName>
    <definedName name="UNIFEMDATA">[11]UNIFEM!$A$8:$S$65536</definedName>
    <definedName name="UNMIH">#REF!</definedName>
    <definedName name="UNODCDATA">[11]UNODC!$A$8:$R$65536</definedName>
    <definedName name="UNOMIG">#REF!</definedName>
    <definedName name="UNOMIL">#REF!</definedName>
    <definedName name="UNRWADATA">[11]UNRWA!$A$8:$S$65536</definedName>
    <definedName name="UNTAES">#REF!</definedName>
    <definedName name="UNTAET1">#REF!</definedName>
    <definedName name="UNTAET2">#REF!</definedName>
    <definedName name="UNVDATA">[11]UNV!$A$8:$S$65536</definedName>
    <definedName name="UNWTODATA">[11]UNWTO!$A$8:$S$65536</definedName>
    <definedName name="UPUDATA">[11]UPU!$A$8:$S$65536</definedName>
    <definedName name="WCF">#REF!</definedName>
    <definedName name="WFPDATA">[11]WFP!$A$8:$S$65536</definedName>
    <definedName name="WHODATA">[11]WHO!$A$8:$S$65536</definedName>
    <definedName name="WIPODATA">[11]WIPO!$A$8:$S$65536</definedName>
    <definedName name="WMODATA">[11]WMO!$A$8:$S$65536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C36" i="1"/>
  <c r="D36" i="1"/>
  <c r="E36" i="1"/>
  <c r="F36" i="1"/>
  <c r="G36" i="1"/>
  <c r="H36" i="1"/>
  <c r="I36" i="1"/>
  <c r="J36" i="1"/>
  <c r="B36" i="1"/>
  <c r="B35" i="1"/>
  <c r="B34" i="1"/>
  <c r="C31" i="1"/>
  <c r="D31" i="1"/>
  <c r="E31" i="1"/>
  <c r="F31" i="1"/>
  <c r="G31" i="1"/>
  <c r="H31" i="1"/>
  <c r="I31" i="1"/>
  <c r="J31" i="1"/>
  <c r="B31" i="1"/>
  <c r="C13" i="1"/>
  <c r="D13" i="1"/>
  <c r="E13" i="1"/>
  <c r="F13" i="1"/>
  <c r="G13" i="1"/>
  <c r="H13" i="1"/>
  <c r="I13" i="1"/>
  <c r="J13" i="1"/>
  <c r="B13" i="1"/>
</calcChain>
</file>

<file path=xl/sharedStrings.xml><?xml version="1.0" encoding="utf-8"?>
<sst xmlns="http://schemas.openxmlformats.org/spreadsheetml/2006/main" count="23" uniqueCount="11">
  <si>
    <t>Units: USD and percentage</t>
  </si>
  <si>
    <t>Source: UN Pooled Funds Database.</t>
  </si>
  <si>
    <t>Figure 19: Contributions to UN inter-agency pooled funds by geographic scope, 2016–2023</t>
  </si>
  <si>
    <t xml:space="preserve">A. Development-related interagency pooled funds </t>
  </si>
  <si>
    <t>Global/Interregional</t>
  </si>
  <si>
    <t>Regional</t>
  </si>
  <si>
    <t>Country</t>
  </si>
  <si>
    <t>Values</t>
  </si>
  <si>
    <t>Percentages</t>
  </si>
  <si>
    <t>Total</t>
  </si>
  <si>
    <t xml:space="preserve">B. Humanitarian interagency pooled funds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</si>
</sst>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1" applyNumberFormat="1" applyFont="1"/>
    <xf numFmtId="0" fontId="0" fillId="0" borderId="2" xfId="0" applyBorder="1"/>
    <xf numFmtId="164" fontId="0" fillId="0" borderId="2" xfId="1" applyNumberFormat="1" applyFont="1" applyBorder="1"/>
    <xf numFmtId="0" fontId="5" fillId="0" borderId="0" xfId="0" applyFont="1"/>
    <xf numFmtId="0" fontId="7" fillId="0" borderId="0" xfId="3" applyFont="1"/>
    <xf numFmtId="0" fontId="6" fillId="0" borderId="0" xfId="3" applyAlignment="1">
      <alignment horizontal="left" indent="3"/>
    </xf>
    <xf numFmtId="10" fontId="0" fillId="0" borderId="0" xfId="2" applyNumberFormat="1" applyFont="1"/>
    <xf numFmtId="0" fontId="2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0" fontId="8" fillId="0" borderId="1" xfId="3" applyFont="1" applyFill="1" applyBorder="1"/>
  </cellXfs>
  <cellStyles count="4">
    <cellStyle name="Comma" xfId="1" builtinId="3"/>
    <cellStyle name="Normal" xfId="0" builtinId="0"/>
    <cellStyle name="Normal 2 3" xfId="3" xr:uid="{C5BCE372-721E-4404-85B4-BAA4E73D4AF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7D1DC-084A-4E98-92D2-4D062E2FD149}">
  <dimension ref="A1:J37"/>
  <sheetViews>
    <sheetView showGridLines="0" tabSelected="1" workbookViewId="0">
      <selection activeCell="C40" sqref="C40"/>
    </sheetView>
  </sheetViews>
  <sheetFormatPr defaultRowHeight="14.5" x14ac:dyDescent="0.35"/>
  <cols>
    <col min="1" max="1" width="21" customWidth="1"/>
    <col min="2" max="10" width="15.6328125" customWidth="1"/>
  </cols>
  <sheetData>
    <row r="1" spans="1:10" ht="18.5" x14ac:dyDescent="0.45">
      <c r="A1" s="8" t="s">
        <v>2</v>
      </c>
    </row>
    <row r="2" spans="1:10" x14ac:dyDescent="0.35">
      <c r="A2" s="1" t="s">
        <v>0</v>
      </c>
    </row>
    <row r="3" spans="1:10" x14ac:dyDescent="0.35">
      <c r="A3" s="2" t="s">
        <v>1</v>
      </c>
    </row>
    <row r="6" spans="1:10" ht="21" x14ac:dyDescent="0.5">
      <c r="A6" s="9" t="s">
        <v>3</v>
      </c>
    </row>
    <row r="8" spans="1:10" s="4" customFormat="1" x14ac:dyDescent="0.35">
      <c r="A8" s="3"/>
      <c r="B8" s="3">
        <v>2015</v>
      </c>
      <c r="C8" s="3">
        <v>2016</v>
      </c>
      <c r="D8" s="3">
        <v>2017</v>
      </c>
      <c r="E8" s="3">
        <v>2018</v>
      </c>
      <c r="F8" s="3">
        <v>2019</v>
      </c>
      <c r="G8" s="3">
        <v>2020</v>
      </c>
      <c r="H8" s="3">
        <v>2021</v>
      </c>
      <c r="I8" s="3">
        <v>2022</v>
      </c>
      <c r="J8" s="3">
        <v>2023</v>
      </c>
    </row>
    <row r="9" spans="1:10" x14ac:dyDescent="0.35">
      <c r="A9" s="12" t="s">
        <v>7</v>
      </c>
      <c r="B9" s="13"/>
      <c r="C9" s="13"/>
      <c r="D9" s="13"/>
      <c r="E9" s="13"/>
      <c r="F9" s="13"/>
      <c r="G9" s="14"/>
      <c r="H9" s="14"/>
      <c r="I9" s="14"/>
      <c r="J9" s="14"/>
    </row>
    <row r="10" spans="1:10" ht="16" x14ac:dyDescent="0.4">
      <c r="A10" s="10" t="s">
        <v>4</v>
      </c>
      <c r="B10" s="5">
        <v>196388565.81516045</v>
      </c>
      <c r="C10" s="5">
        <v>124819209.61000001</v>
      </c>
      <c r="D10" s="5">
        <v>186286482.94000003</v>
      </c>
      <c r="E10" s="5">
        <v>381453337.50000006</v>
      </c>
      <c r="F10" s="5">
        <v>380918706.76000005</v>
      </c>
      <c r="G10" s="5">
        <v>599792538.48099995</v>
      </c>
      <c r="H10" s="5">
        <v>662824505.13000011</v>
      </c>
      <c r="I10" s="5">
        <v>450798937.21999991</v>
      </c>
      <c r="J10" s="5">
        <v>524673664.12571859</v>
      </c>
    </row>
    <row r="11" spans="1:10" ht="16" x14ac:dyDescent="0.4">
      <c r="A11" s="10" t="s">
        <v>5</v>
      </c>
      <c r="B11" s="5">
        <v>19281792.963180833</v>
      </c>
      <c r="C11" s="5">
        <v>42814576.959999993</v>
      </c>
      <c r="D11" s="5">
        <v>73586982.810000002</v>
      </c>
      <c r="E11" s="5">
        <v>68241889.199999988</v>
      </c>
      <c r="F11" s="5">
        <v>106333641.95000002</v>
      </c>
      <c r="G11" s="5">
        <v>175284156.61000001</v>
      </c>
      <c r="H11" s="5">
        <v>237447563.80000001</v>
      </c>
      <c r="I11" s="5">
        <v>184876095.64999998</v>
      </c>
      <c r="J11" s="5">
        <v>136415178.48000002</v>
      </c>
    </row>
    <row r="12" spans="1:10" ht="16" x14ac:dyDescent="0.4">
      <c r="A12" s="10" t="s">
        <v>6</v>
      </c>
      <c r="B12" s="5">
        <v>309607588.1970067</v>
      </c>
      <c r="C12" s="5">
        <v>383832061.67498016</v>
      </c>
      <c r="D12" s="5">
        <v>446450730.36000001</v>
      </c>
      <c r="E12" s="5">
        <v>499272792.51000011</v>
      </c>
      <c r="F12" s="5">
        <v>680184599.87999988</v>
      </c>
      <c r="G12" s="5">
        <v>731352584.19999981</v>
      </c>
      <c r="H12" s="5">
        <v>719907429.98999989</v>
      </c>
      <c r="I12" s="5">
        <v>643184341.56699991</v>
      </c>
      <c r="J12" s="5">
        <v>421293122.95000005</v>
      </c>
    </row>
    <row r="13" spans="1:10" ht="16" x14ac:dyDescent="0.4">
      <c r="A13" s="10" t="s">
        <v>9</v>
      </c>
      <c r="B13" s="5">
        <f>SUM(B10:B12)</f>
        <v>525277946.975348</v>
      </c>
      <c r="C13" s="5">
        <f t="shared" ref="C13:J13" si="0">SUM(C10:C12)</f>
        <v>551465848.2449801</v>
      </c>
      <c r="D13" s="5">
        <f t="shared" si="0"/>
        <v>706324196.11000001</v>
      </c>
      <c r="E13" s="5">
        <f t="shared" si="0"/>
        <v>948968019.21000016</v>
      </c>
      <c r="F13" s="5">
        <f t="shared" si="0"/>
        <v>1167436948.5899999</v>
      </c>
      <c r="G13" s="5">
        <f t="shared" si="0"/>
        <v>1506429279.2909999</v>
      </c>
      <c r="H13" s="5">
        <f t="shared" si="0"/>
        <v>1620179498.9200001</v>
      </c>
      <c r="I13" s="5">
        <f t="shared" si="0"/>
        <v>1278859374.4369998</v>
      </c>
      <c r="J13" s="5">
        <f t="shared" si="0"/>
        <v>1082381965.5557187</v>
      </c>
    </row>
    <row r="14" spans="1:10" x14ac:dyDescent="0.35">
      <c r="B14" s="5"/>
      <c r="C14" s="5"/>
      <c r="D14" s="5"/>
      <c r="E14" s="5"/>
      <c r="F14" s="5"/>
    </row>
    <row r="15" spans="1:10" ht="16" x14ac:dyDescent="0.4">
      <c r="A15" s="15" t="s">
        <v>8</v>
      </c>
      <c r="B15" s="13"/>
      <c r="C15" s="13"/>
      <c r="D15" s="13"/>
      <c r="E15" s="13"/>
      <c r="F15" s="13"/>
      <c r="G15" s="14"/>
      <c r="H15" s="14"/>
      <c r="I15" s="14"/>
      <c r="J15" s="14"/>
    </row>
    <row r="16" spans="1:10" ht="16" x14ac:dyDescent="0.4">
      <c r="A16" s="10" t="s">
        <v>4</v>
      </c>
      <c r="B16" s="11">
        <v>0.37387552046683814</v>
      </c>
      <c r="C16" s="11">
        <v>0.22634077886642046</v>
      </c>
      <c r="D16" s="11">
        <v>0.26374076375402628</v>
      </c>
      <c r="E16" s="11">
        <v>0.40196648335689278</v>
      </c>
      <c r="F16" s="11">
        <v>0.32628632083305553</v>
      </c>
      <c r="G16" s="11">
        <v>0.39815512531945207</v>
      </c>
      <c r="H16" s="11">
        <v>0.40910559945477282</v>
      </c>
      <c r="I16" s="11">
        <v>0.35250078799200102</v>
      </c>
      <c r="J16" s="11">
        <v>0.48473984307040779</v>
      </c>
    </row>
    <row r="17" spans="1:10" ht="16" x14ac:dyDescent="0.4">
      <c r="A17" s="10" t="s">
        <v>5</v>
      </c>
      <c r="B17" s="11">
        <v>3.6707790750038383E-2</v>
      </c>
      <c r="C17" s="11">
        <v>7.7637766864903451E-2</v>
      </c>
      <c r="D17" s="11">
        <v>0.10418301286473254</v>
      </c>
      <c r="E17" s="11">
        <v>7.1911684923597535E-2</v>
      </c>
      <c r="F17" s="11">
        <v>9.1082984891327143E-2</v>
      </c>
      <c r="G17" s="11">
        <v>0.11635737503223345</v>
      </c>
      <c r="H17" s="11">
        <v>0.14655633154121556</v>
      </c>
      <c r="I17" s="11">
        <v>0.14456327204184521</v>
      </c>
      <c r="J17" s="11">
        <v>0.12603238304137993</v>
      </c>
    </row>
    <row r="18" spans="1:10" ht="16" x14ac:dyDescent="0.4">
      <c r="A18" s="10" t="s">
        <v>6</v>
      </c>
      <c r="B18" s="11">
        <v>0.58941668878312348</v>
      </c>
      <c r="C18" s="11">
        <v>0.69602145426867623</v>
      </c>
      <c r="D18" s="11">
        <v>0.63207622338124125</v>
      </c>
      <c r="E18" s="11">
        <v>0.52612183171950966</v>
      </c>
      <c r="F18" s="11">
        <v>0.58263069427561742</v>
      </c>
      <c r="G18" s="11">
        <v>0.48548749964831439</v>
      </c>
      <c r="H18" s="11">
        <v>0.44433806900401157</v>
      </c>
      <c r="I18" s="11">
        <v>0.50293593996615382</v>
      </c>
      <c r="J18" s="11">
        <v>0.38922777388821228</v>
      </c>
    </row>
    <row r="19" spans="1:10" ht="6.5" customHeight="1" x14ac:dyDescent="0.35">
      <c r="A19" s="6"/>
      <c r="B19" s="7"/>
      <c r="C19" s="7"/>
      <c r="D19" s="7"/>
      <c r="E19" s="7"/>
      <c r="F19" s="7"/>
      <c r="G19" s="6"/>
      <c r="H19" s="6"/>
      <c r="I19" s="6"/>
      <c r="J19" s="6"/>
    </row>
    <row r="23" spans="1:10" ht="21" x14ac:dyDescent="0.5">
      <c r="A23" s="9" t="s">
        <v>10</v>
      </c>
    </row>
    <row r="26" spans="1:10" x14ac:dyDescent="0.35">
      <c r="A26" s="3"/>
      <c r="B26" s="3">
        <v>2015</v>
      </c>
      <c r="C26" s="3">
        <v>2016</v>
      </c>
      <c r="D26" s="3">
        <v>2017</v>
      </c>
      <c r="E26" s="3">
        <v>2018</v>
      </c>
      <c r="F26" s="3">
        <v>2019</v>
      </c>
      <c r="G26" s="3">
        <v>2020</v>
      </c>
      <c r="H26" s="3">
        <v>2021</v>
      </c>
      <c r="I26" s="3">
        <v>2022</v>
      </c>
      <c r="J26" s="3">
        <v>2023</v>
      </c>
    </row>
    <row r="27" spans="1:10" x14ac:dyDescent="0.35">
      <c r="A27" s="12" t="s">
        <v>7</v>
      </c>
      <c r="B27" s="13"/>
      <c r="C27" s="13"/>
      <c r="D27" s="13"/>
      <c r="E27" s="13"/>
      <c r="F27" s="13"/>
      <c r="G27" s="14"/>
      <c r="H27" s="14"/>
      <c r="I27" s="14"/>
      <c r="J27" s="14"/>
    </row>
    <row r="28" spans="1:10" ht="16" x14ac:dyDescent="0.4">
      <c r="A28" s="10" t="s">
        <v>4</v>
      </c>
      <c r="B28" s="5">
        <v>402878616.81000006</v>
      </c>
      <c r="C28" s="5">
        <v>426292023.19999999</v>
      </c>
      <c r="D28" s="5">
        <v>514626635.04000002</v>
      </c>
      <c r="E28" s="5">
        <v>555334237.18000007</v>
      </c>
      <c r="F28" s="5">
        <v>831379331</v>
      </c>
      <c r="G28" s="5">
        <v>624052812</v>
      </c>
      <c r="H28" s="5">
        <v>638260553</v>
      </c>
      <c r="I28" s="5">
        <v>611946182</v>
      </c>
      <c r="J28" s="5">
        <v>558654184.57000017</v>
      </c>
    </row>
    <row r="29" spans="1:10" ht="16" x14ac:dyDescent="0.4">
      <c r="A29" s="10" t="s">
        <v>5</v>
      </c>
      <c r="B29" s="5">
        <v>1128668.1715575622</v>
      </c>
      <c r="C29" s="5"/>
      <c r="D29" s="5"/>
      <c r="E29" s="5">
        <v>1229477.7</v>
      </c>
      <c r="F29" s="5">
        <v>2214722.33</v>
      </c>
      <c r="G29" s="5">
        <v>14058140.570000002</v>
      </c>
      <c r="H29" s="5">
        <v>37876817.899999999</v>
      </c>
      <c r="I29" s="5">
        <v>23602678.530000001</v>
      </c>
      <c r="J29" s="5">
        <v>33011912.109999996</v>
      </c>
    </row>
    <row r="30" spans="1:10" ht="16" x14ac:dyDescent="0.4">
      <c r="A30" s="10" t="s">
        <v>6</v>
      </c>
      <c r="B30" s="5">
        <v>588609734.74969995</v>
      </c>
      <c r="C30" s="5">
        <v>709821856.06000006</v>
      </c>
      <c r="D30" s="5">
        <v>837362079.54999995</v>
      </c>
      <c r="E30" s="5">
        <v>952649404.5799998</v>
      </c>
      <c r="F30" s="5">
        <v>960981029.76000011</v>
      </c>
      <c r="G30" s="5">
        <v>885983558.23999977</v>
      </c>
      <c r="H30" s="5">
        <v>1124262255.76</v>
      </c>
      <c r="I30" s="5">
        <v>1338223392.4599996</v>
      </c>
      <c r="J30" s="5">
        <v>1147791991.25</v>
      </c>
    </row>
    <row r="31" spans="1:10" ht="16" x14ac:dyDescent="0.4">
      <c r="A31" s="10" t="s">
        <v>9</v>
      </c>
      <c r="B31" s="5">
        <f>SUM(B28:B30)</f>
        <v>992617019.73125756</v>
      </c>
      <c r="C31" s="5">
        <f t="shared" ref="C31:J31" si="1">SUM(C28:C30)</f>
        <v>1136113879.26</v>
      </c>
      <c r="D31" s="5">
        <f t="shared" si="1"/>
        <v>1351988714.5899999</v>
      </c>
      <c r="E31" s="5">
        <f t="shared" si="1"/>
        <v>1509213119.46</v>
      </c>
      <c r="F31" s="5">
        <f t="shared" si="1"/>
        <v>1794575083.0900002</v>
      </c>
      <c r="G31" s="5">
        <f t="shared" si="1"/>
        <v>1524094510.8099999</v>
      </c>
      <c r="H31" s="5">
        <f t="shared" si="1"/>
        <v>1800399626.6599998</v>
      </c>
      <c r="I31" s="5">
        <f t="shared" si="1"/>
        <v>1973772252.9899995</v>
      </c>
      <c r="J31" s="5">
        <f t="shared" si="1"/>
        <v>1739458087.9300003</v>
      </c>
    </row>
    <row r="32" spans="1:10" x14ac:dyDescent="0.35">
      <c r="B32" s="5"/>
      <c r="C32" s="5"/>
      <c r="D32" s="5"/>
      <c r="E32" s="5"/>
      <c r="F32" s="5"/>
    </row>
    <row r="33" spans="1:10" ht="16" x14ac:dyDescent="0.4">
      <c r="A33" s="15" t="s">
        <v>8</v>
      </c>
      <c r="B33" s="13"/>
      <c r="C33" s="13"/>
      <c r="D33" s="13"/>
      <c r="E33" s="13"/>
      <c r="F33" s="13"/>
      <c r="G33" s="14"/>
      <c r="H33" s="14"/>
      <c r="I33" s="14"/>
      <c r="J33" s="14"/>
    </row>
    <row r="34" spans="1:10" ht="16" x14ac:dyDescent="0.4">
      <c r="A34" s="10" t="s">
        <v>4</v>
      </c>
      <c r="B34" s="11">
        <f>B28/B31</f>
        <v>0.40587518529460231</v>
      </c>
      <c r="C34" s="11">
        <f t="shared" ref="C34:J34" si="2">C28/C31</f>
        <v>0.37521944849196137</v>
      </c>
      <c r="D34" s="11">
        <f t="shared" si="2"/>
        <v>0.3806441795603776</v>
      </c>
      <c r="E34" s="11">
        <f t="shared" si="2"/>
        <v>0.36796276816007267</v>
      </c>
      <c r="F34" s="11">
        <f t="shared" si="2"/>
        <v>0.46327364000200227</v>
      </c>
      <c r="G34" s="11">
        <f t="shared" si="2"/>
        <v>0.40945807991155286</v>
      </c>
      <c r="H34" s="11">
        <f t="shared" si="2"/>
        <v>0.35451048953174086</v>
      </c>
      <c r="I34" s="11">
        <f t="shared" si="2"/>
        <v>0.31003890194169254</v>
      </c>
      <c r="J34" s="11">
        <f t="shared" si="2"/>
        <v>0.32116564833983036</v>
      </c>
    </row>
    <row r="35" spans="1:10" ht="16" x14ac:dyDescent="0.4">
      <c r="A35" s="10" t="s">
        <v>5</v>
      </c>
      <c r="B35" s="11">
        <f>B29/B31</f>
        <v>1.1370630858849662E-3</v>
      </c>
      <c r="C35" s="11">
        <f t="shared" ref="C35:J35" si="3">C29/C31</f>
        <v>0</v>
      </c>
      <c r="D35" s="11">
        <f t="shared" si="3"/>
        <v>0</v>
      </c>
      <c r="E35" s="11">
        <f t="shared" si="3"/>
        <v>8.1464816608532394E-4</v>
      </c>
      <c r="F35" s="11">
        <f t="shared" si="3"/>
        <v>1.2341207402626847E-3</v>
      </c>
      <c r="G35" s="11">
        <f t="shared" si="3"/>
        <v>9.2239296646561761E-3</v>
      </c>
      <c r="H35" s="11">
        <f t="shared" si="3"/>
        <v>2.1038005862213459E-2</v>
      </c>
      <c r="I35" s="11">
        <f t="shared" si="3"/>
        <v>1.1958157023559896E-2</v>
      </c>
      <c r="J35" s="11">
        <f t="shared" si="3"/>
        <v>1.8978273945815513E-2</v>
      </c>
    </row>
    <row r="36" spans="1:10" ht="16" x14ac:dyDescent="0.4">
      <c r="A36" s="10" t="s">
        <v>6</v>
      </c>
      <c r="B36" s="11">
        <f>B30/B31</f>
        <v>0.59298775161951278</v>
      </c>
      <c r="C36" s="11">
        <f t="shared" ref="C36:J36" si="4">C30/C31</f>
        <v>0.62478055150803868</v>
      </c>
      <c r="D36" s="11">
        <f t="shared" si="4"/>
        <v>0.61935582043962245</v>
      </c>
      <c r="E36" s="11">
        <f t="shared" si="4"/>
        <v>0.63122258367384187</v>
      </c>
      <c r="F36" s="11">
        <f t="shared" si="4"/>
        <v>0.53549223925773504</v>
      </c>
      <c r="G36" s="11">
        <f t="shared" si="4"/>
        <v>0.58131799042379084</v>
      </c>
      <c r="H36" s="11">
        <f t="shared" si="4"/>
        <v>0.62445150460604582</v>
      </c>
      <c r="I36" s="11">
        <f t="shared" si="4"/>
        <v>0.67800294103474756</v>
      </c>
      <c r="J36" s="11">
        <f t="shared" si="4"/>
        <v>0.65985607771435406</v>
      </c>
    </row>
    <row r="37" spans="1:10" ht="7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2024-08-30T13:32:03Z</dcterms:created>
  <dcterms:modified xsi:type="dcterms:W3CDTF">2025-07-21T19:13:32Z</dcterms:modified>
</cp:coreProperties>
</file>